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amp\Desktop\"/>
    </mc:Choice>
  </mc:AlternateContent>
  <xr:revisionPtr revIDLastSave="0" documentId="13_ncr:1_{7517B6FC-AB20-4720-8CBC-4DC136BD3BDF}" xr6:coauthVersionLast="47" xr6:coauthVersionMax="47" xr10:uidLastSave="{00000000-0000-0000-0000-000000000000}"/>
  <bookViews>
    <workbookView xWindow="828" yWindow="-108" windowWidth="22320" windowHeight="13176" xr2:uid="{7BB10FB0-6DE1-45A9-9CDA-6C98E5B16334}"/>
  </bookViews>
  <sheets>
    <sheet name="Alph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C16" i="1"/>
  <c r="C20" i="1" s="1"/>
  <c r="D16" i="1"/>
  <c r="D20" i="1" s="1"/>
  <c r="E16" i="1"/>
  <c r="E20" i="1" s="1"/>
  <c r="F16" i="1"/>
  <c r="F12" i="1"/>
  <c r="F20" i="1" s="1"/>
</calcChain>
</file>

<file path=xl/sharedStrings.xml><?xml version="1.0" encoding="utf-8"?>
<sst xmlns="http://schemas.openxmlformats.org/spreadsheetml/2006/main" count="18" uniqueCount="16">
  <si>
    <t>Exposure</t>
  </si>
  <si>
    <t>Geo Exposure Value</t>
  </si>
  <si>
    <t>United States</t>
  </si>
  <si>
    <t>Proxy Performance</t>
  </si>
  <si>
    <t>Benchmark Absolute Performance</t>
  </si>
  <si>
    <t>S&amp;P 500 TR</t>
  </si>
  <si>
    <t>Fund Contribution</t>
  </si>
  <si>
    <t>Fund Performance Contribution</t>
  </si>
  <si>
    <t>Proxy Contribution</t>
  </si>
  <si>
    <t>Proxy Performance Contribution</t>
  </si>
  <si>
    <t>Alpha</t>
  </si>
  <si>
    <t>Alpha Contribution</t>
  </si>
  <si>
    <t>*ROI = Contribution/Exposure</t>
  </si>
  <si>
    <t>*The contribution values are provided through the source data attibute in the table</t>
  </si>
  <si>
    <t>*Proxy performance contribution = 100% of the exposure value (fund exposure replicated</t>
  </si>
  <si>
    <t>* Previous monts fund exposure value used = beginning of following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</si>
</sst>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3" fillId="2" borderId="0" xfId="0" applyFont="1" applyFill="1"/>
    <xf numFmtId="10" fontId="0" fillId="2" borderId="0" xfId="1" applyNumberFormat="1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17" fontId="2" fillId="2" borderId="1" xfId="0" applyNumberFormat="1" applyFont="1" applyFill="1" applyBorder="1"/>
    <xf numFmtId="10" fontId="0" fillId="2" borderId="1" xfId="1" applyNumberFormat="1" applyFont="1" applyFill="1" applyBorder="1"/>
    <xf numFmtId="0" fontId="2" fillId="2" borderId="1" xfId="0" applyFont="1" applyFill="1" applyBorder="1"/>
  </cellXfs>
  <cellStyles count="2">
    <cellStyle name="Normal" xfId="0" builtinId="0"/>
    <cellStyle name="Percent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C7106-D3B1-4299-AC33-FD63ABC6D149}">
  <dimension ref="B2:I22"/>
  <sheetViews>
    <sheetView tabSelected="1" workbookViewId="0">
      <selection activeCell="J23" sqref="J23"/>
    </sheetView>
  </sheetViews>
  <sheetFormatPr defaultRowHeight="14.4" x14ac:dyDescent="0.3"/>
  <cols>
    <col min="1" max="1" width="8.88671875" style="1"/>
    <col min="2" max="2" width="32.88671875" style="1" customWidth="1"/>
    <col min="3" max="16384" width="8.88671875" style="1"/>
  </cols>
  <sheetData>
    <row r="2" spans="2:9" x14ac:dyDescent="0.3">
      <c r="C2" s="5" t="s">
        <v>0</v>
      </c>
      <c r="D2" s="5"/>
      <c r="E2" s="5"/>
      <c r="F2" s="5"/>
      <c r="G2" s="5"/>
    </row>
    <row r="3" spans="2:9" x14ac:dyDescent="0.3">
      <c r="B3" s="2" t="s">
        <v>1</v>
      </c>
      <c r="C3" s="6">
        <v>44682</v>
      </c>
      <c r="D3" s="6">
        <v>44652</v>
      </c>
      <c r="E3" s="6">
        <v>44621</v>
      </c>
      <c r="F3" s="6">
        <v>44593</v>
      </c>
      <c r="G3" s="6">
        <v>44562</v>
      </c>
    </row>
    <row r="4" spans="2:9" x14ac:dyDescent="0.3">
      <c r="B4" s="8" t="s">
        <v>2</v>
      </c>
      <c r="C4" s="7">
        <v>0.12130000000000001</v>
      </c>
      <c r="D4" s="7">
        <v>0.32079999999999997</v>
      </c>
      <c r="E4" s="7">
        <v>0.12590000000000001</v>
      </c>
      <c r="F4" s="7">
        <v>0.14399999999999999</v>
      </c>
      <c r="G4" s="7">
        <v>0.13389999999999999</v>
      </c>
    </row>
    <row r="6" spans="2:9" x14ac:dyDescent="0.3">
      <c r="C6" s="5" t="s">
        <v>3</v>
      </c>
      <c r="D6" s="5"/>
      <c r="E6" s="5"/>
      <c r="F6" s="5"/>
      <c r="G6" s="5"/>
    </row>
    <row r="7" spans="2:9" x14ac:dyDescent="0.3">
      <c r="B7" s="2" t="s">
        <v>4</v>
      </c>
      <c r="C7" s="6">
        <v>44682</v>
      </c>
      <c r="D7" s="6">
        <v>44652</v>
      </c>
      <c r="E7" s="6">
        <v>44621</v>
      </c>
      <c r="F7" s="6">
        <v>44593</v>
      </c>
      <c r="G7" s="6">
        <v>44562</v>
      </c>
    </row>
    <row r="8" spans="2:9" x14ac:dyDescent="0.3">
      <c r="B8" s="8" t="s">
        <v>5</v>
      </c>
      <c r="C8" s="7">
        <v>-2.4199999999999999E-2</v>
      </c>
      <c r="D8" s="7">
        <v>-2.9900000000000003E-2</v>
      </c>
      <c r="E8" s="7">
        <v>3.7100000000000001E-2</v>
      </c>
      <c r="F8" s="7">
        <v>-8.72E-2</v>
      </c>
      <c r="G8" s="7">
        <v>8.1000000000000013E-3</v>
      </c>
    </row>
    <row r="10" spans="2:9" x14ac:dyDescent="0.3">
      <c r="C10" s="5" t="s">
        <v>6</v>
      </c>
      <c r="D10" s="5"/>
      <c r="E10" s="5"/>
      <c r="F10" s="5"/>
      <c r="G10" s="5"/>
    </row>
    <row r="11" spans="2:9" x14ac:dyDescent="0.3">
      <c r="B11" s="2" t="s">
        <v>7</v>
      </c>
      <c r="C11" s="6">
        <v>44682</v>
      </c>
      <c r="D11" s="6">
        <v>44652</v>
      </c>
      <c r="E11" s="6">
        <v>44621</v>
      </c>
      <c r="F11" s="6">
        <v>44593</v>
      </c>
      <c r="G11" s="6">
        <v>44562</v>
      </c>
      <c r="I11" s="4" t="s">
        <v>13</v>
      </c>
    </row>
    <row r="12" spans="2:9" x14ac:dyDescent="0.3">
      <c r="B12" s="8" t="s">
        <v>2</v>
      </c>
      <c r="C12" s="7">
        <v>-3.0000000000000001E-3</v>
      </c>
      <c r="D12" s="7">
        <v>-1.7000000000000001E-3</v>
      </c>
      <c r="E12" s="7">
        <v>1.1000000000000001E-3</v>
      </c>
      <c r="F12" s="7">
        <f>-0.04/100</f>
        <v>-4.0000000000000002E-4</v>
      </c>
      <c r="G12" s="7">
        <v>-1.1999999999999999E-3</v>
      </c>
    </row>
    <row r="13" spans="2:9" x14ac:dyDescent="0.3">
      <c r="C13" s="3"/>
      <c r="D13" s="3"/>
      <c r="E13" s="3"/>
      <c r="F13" s="3"/>
      <c r="G13" s="3"/>
    </row>
    <row r="14" spans="2:9" x14ac:dyDescent="0.3">
      <c r="C14" s="5" t="s">
        <v>8</v>
      </c>
      <c r="D14" s="5"/>
      <c r="E14" s="5"/>
      <c r="F14" s="5"/>
      <c r="G14" s="5"/>
    </row>
    <row r="15" spans="2:9" x14ac:dyDescent="0.3">
      <c r="B15" s="2" t="s">
        <v>9</v>
      </c>
      <c r="C15" s="6">
        <v>44682</v>
      </c>
      <c r="D15" s="6">
        <v>44652</v>
      </c>
      <c r="E15" s="6">
        <v>44621</v>
      </c>
      <c r="F15" s="6">
        <v>44593</v>
      </c>
      <c r="G15" s="6">
        <v>44562</v>
      </c>
      <c r="I15" s="2" t="s">
        <v>14</v>
      </c>
    </row>
    <row r="16" spans="2:9" x14ac:dyDescent="0.3">
      <c r="B16" s="8" t="s">
        <v>5</v>
      </c>
      <c r="C16" s="7">
        <f>D4*C8</f>
        <v>-7.7633599999999995E-3</v>
      </c>
      <c r="D16" s="7">
        <f t="shared" ref="D16:F16" si="0">E4*D8</f>
        <v>-3.7644100000000006E-3</v>
      </c>
      <c r="E16" s="7">
        <f t="shared" si="0"/>
        <v>5.3423999999999998E-3</v>
      </c>
      <c r="F16" s="7">
        <f t="shared" si="0"/>
        <v>-1.1676079999999998E-2</v>
      </c>
      <c r="G16" s="7">
        <v>-8.2000000000000007E-3</v>
      </c>
      <c r="I16" s="2" t="s">
        <v>15</v>
      </c>
    </row>
    <row r="17" spans="2:9" x14ac:dyDescent="0.3">
      <c r="C17" s="3"/>
      <c r="D17" s="3"/>
      <c r="E17" s="3"/>
      <c r="F17" s="3"/>
      <c r="G17" s="3"/>
    </row>
    <row r="18" spans="2:9" x14ac:dyDescent="0.3">
      <c r="C18" s="5" t="s">
        <v>10</v>
      </c>
      <c r="D18" s="5"/>
      <c r="E18" s="5"/>
      <c r="F18" s="5"/>
      <c r="G18" s="5"/>
    </row>
    <row r="19" spans="2:9" x14ac:dyDescent="0.3">
      <c r="B19" s="2"/>
      <c r="C19" s="6">
        <v>44682</v>
      </c>
      <c r="D19" s="6">
        <v>44652</v>
      </c>
      <c r="E19" s="6">
        <v>44621</v>
      </c>
      <c r="F19" s="6">
        <v>44593</v>
      </c>
      <c r="G19" s="6">
        <v>44562</v>
      </c>
    </row>
    <row r="20" spans="2:9" x14ac:dyDescent="0.3">
      <c r="B20" s="8" t="s">
        <v>11</v>
      </c>
      <c r="C20" s="7">
        <f>C12-C16</f>
        <v>4.7633599999999995E-3</v>
      </c>
      <c r="D20" s="7">
        <f t="shared" ref="D20:G20" si="1">D12-D16</f>
        <v>2.0644100000000005E-3</v>
      </c>
      <c r="E20" s="7">
        <f t="shared" si="1"/>
        <v>-4.2423999999999995E-3</v>
      </c>
      <c r="F20" s="7">
        <f t="shared" si="1"/>
        <v>1.1276079999999999E-2</v>
      </c>
      <c r="G20" s="7">
        <f t="shared" si="1"/>
        <v>7.000000000000001E-3</v>
      </c>
      <c r="I20" s="2" t="s">
        <v>12</v>
      </c>
    </row>
    <row r="22" spans="2:9" x14ac:dyDescent="0.3">
      <c r="I22" s="2"/>
    </row>
  </sheetData>
  <mergeCells count="5">
    <mergeCell ref="C2:G2"/>
    <mergeCell ref="C6:G6"/>
    <mergeCell ref="C10:G10"/>
    <mergeCell ref="C18:G18"/>
    <mergeCell ref="C14:G14"/>
  </mergeCells>
  <conditionalFormatting sqref="C20:G20">
    <cfRule type="cellIs" dxfId="0" priority="2" operator="greaterThan">
      <formula>0</formula>
    </cfRule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322348-b330-4ebc-8fc2-6d29cee4df07" xsi:nil="true"/>
    <lcf76f155ced4ddcb4097134ff3c332f xmlns="11d01337-d73a-41b7-bd72-39983c088ca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3C66BC0E6D34CA49C9309AE70DFBD" ma:contentTypeVersion="12" ma:contentTypeDescription="Create a new document." ma:contentTypeScope="" ma:versionID="cec7d89f4290adbf047a0f66d2ed8aa0">
  <xsd:schema xmlns:xsd="http://www.w3.org/2001/XMLSchema" xmlns:xs="http://www.w3.org/2001/XMLSchema" xmlns:p="http://schemas.microsoft.com/office/2006/metadata/properties" xmlns:ns2="a0322348-b330-4ebc-8fc2-6d29cee4df07" xmlns:ns3="11d01337-d73a-41b7-bd72-39983c088ca6" targetNamespace="http://schemas.microsoft.com/office/2006/metadata/properties" ma:root="true" ma:fieldsID="7ce7c559c27bfdcff586b25635ddf58f" ns2:_="" ns3:_="">
    <xsd:import namespace="a0322348-b330-4ebc-8fc2-6d29cee4df07"/>
    <xsd:import namespace="11d01337-d73a-41b7-bd72-39983c088c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22348-b330-4ebc-8fc2-6d29cee4df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c7e2f03-071b-4181-803b-6d19042db262}" ma:internalName="TaxCatchAll" ma:showField="CatchAllData" ma:web="a0322348-b330-4ebc-8fc2-6d29cee4df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01337-d73a-41b7-bd72-39983c088c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7f752d8-b6b8-430f-979b-bbedc720fb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B68C03-AACC-4C25-AA9E-902984873906}">
  <ds:schemaRefs>
    <ds:schemaRef ds:uri="http://schemas.microsoft.com/office/2006/metadata/properties"/>
    <ds:schemaRef ds:uri="http://schemas.microsoft.com/office/infopath/2007/PartnerControls"/>
    <ds:schemaRef ds:uri="a0322348-b330-4ebc-8fc2-6d29cee4df07"/>
    <ds:schemaRef ds:uri="11d01337-d73a-41b7-bd72-39983c088ca6"/>
  </ds:schemaRefs>
</ds:datastoreItem>
</file>

<file path=customXml/itemProps2.xml><?xml version="1.0" encoding="utf-8"?>
<ds:datastoreItem xmlns:ds="http://schemas.openxmlformats.org/officeDocument/2006/customXml" ds:itemID="{F86ABF5E-2869-4D4F-B34F-A21500D71C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322348-b330-4ebc-8fc2-6d29cee4df07"/>
    <ds:schemaRef ds:uri="11d01337-d73a-41b7-bd72-39983c088c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484DF4-751F-4EE9-9748-355D7723DC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Alpha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Liam Poole</dc:creator>
  <cp:keywords/>
  <dc:description/>
  <cp:lastModifiedBy>Liam Poole</cp:lastModifiedBy>
  <cp:revision/>
  <dcterms:created xsi:type="dcterms:W3CDTF">2022-06-15T18:10:20Z</dcterms:created>
  <dcterms:modified xsi:type="dcterms:W3CDTF">2023-03-23T06:51:18Z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0x0101002BF3C66BC0E6D34CA49C9309AE70DFBD</vt:lpwstr>
  </property>
  <property fmtid="{D5CDD505-2E9C-101B-9397-08002B2CF9AE}" pid="3" name="MediaServiceImageTags">
    <vt:lpwstr/>
  </property>
</Properties>
</file>